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8" i="1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<sst xmlns="http://schemas.openxmlformats.org/spreadsheetml/2006/main" count="206" uniqueCount="204">
  <si>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</si>
  <si>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</si>
  <si>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</si>
  <si>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</si>
  <si>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</si>
  <si>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</si>
  <si>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</si>
  <si>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</si>
  <si>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</si>
  <si>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</si>
  <si>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</si>
  <si>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</si>
  <si>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</si>
  <si>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</si>
  <si>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</si>
  <si>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</si>
  <si>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</si>
  <si>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</si>
  <si>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</si>
  <si>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</si>
  <si>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</si>
  <si>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</si>
  <si>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</si>
  <si>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</si>
  <si>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</si>
  <si>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</si>
  <si>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</si>
  <si>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</si>
  <si>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</si>
  <si>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</si>
  <si>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</si>
  <si>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</si>
  <si>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</si>
  <si>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</si>
  <si>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</si>
  <si>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</si>
  <si>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</si>
  <si>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</si>
  <si>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</si>
  <si>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</si>
  <si>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</si>
  <si>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</si>
  <si>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</si>
  <si>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</si>
  <si>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</si>
  <si>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</si>
  <si>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</si>
  <si>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</si>
  <si>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</si>
  <si>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</si>
  <si>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</si>
  <si>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</si>
  <si>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</si>
  <si>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</si>
  <si>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</si>
  <si>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</si>
  <si>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</si>
  <si>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</si>
  <si>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</si>
  <si>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</si>
  <si>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</si>
  <si>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</si>
  <si>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</si>
  <si>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</si>
  <si>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</si>
  <si>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</si>
  <si>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</si>
  <si>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</si>
  <si>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</si>
  <si>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</si>
  <si>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</si>
  <si>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</si>
  <si>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</si>
  <si>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</si>
  <si>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</si>
  <si>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</si>
  <si>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</si>
  <si>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</si>
  <si>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</si>
  <si>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</si>
  <si>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</si>
  <si>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</si>
  <si>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</si>
  <si>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</si>
  <si>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</si>
  <si>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</si>
  <si>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</si>
  <si>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</si>
  <si>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</si>
  <si>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</si>
  <si>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</si>
  <si>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</si>
  <si>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</si>
  <si>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</si>
  <si>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</si>
  <si>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</si>
  <si>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</si>
  <si>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</si>
  <si>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</si>
  <si>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</si>
  <si>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</si>
  <si>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</si>
  <si>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</si>
  <si>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</si>
  <si>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</si>
  <si>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</si>
  <si>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</si>
  <si>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</si>
  <si>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</si>
  <si>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</si>
  <si>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</si>
  <si>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</si>
  <si>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</si>
  <si>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</si>
  <si>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</si>
  <si>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</si>
  <si>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</si>
  <si>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</si>
  <si>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</si>
  <si>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</si>
  <si>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</si>
  <si>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</si>
  <si>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</si>
  <si>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</si>
  <si>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</si>
  <si>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</si>
  <si>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</si>
  <si>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</si>
  <si>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</si>
  <si>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</si>
  <si>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</si>
  <si>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</si>
  <si>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</si>
  <si>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</si>
  <si>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</si>
  <si>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</si>
  <si>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</si>
  <si>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</si>
  <si>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</si>
  <si>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</si>
  <si>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</si>
  <si>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</si>
  <si>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</si>
  <si>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</si>
  <si>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</si>
  <si>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</si>
  <si>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</si>
  <si>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</si>
  <si>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</si>
  <si>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</si>
  <si>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</si>
  <si>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</si>
  <si>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</si>
  <si>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</si>
  <si>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</si>
  <si>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</si>
  <si>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</si>
  <si>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</si>
  <si>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</si>
  <si>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</si>
  <si>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</si>
  <si>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</si>
  <si>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</si>
  <si>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</si>
  <si>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</si>
  <si>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</si>
  <si>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</si>
  <si>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</si>
  <si>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</si>
  <si>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</si>
  <si>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</si>
  <si>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</si>
  <si>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</si>
  <si>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</si>
  <si>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</si>
  <si>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</si>
  <si>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</si>
  <si>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</si>
  <si>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</si>
  <si>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</si>
  <si>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</si>
  <si>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</si>
  <si>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</si>
  <si>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</si>
  <si>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</si>
  <si>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</si>
  <si>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</si>
  <si>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</si>
  <si>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</si>
  <si>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</si>
  <si>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</si>
  <si>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</si>
  <si>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</si>
  <si>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</si>
  <si>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</si>
  <si>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</si>
  <si>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</si>
  <si>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</si>
  <si>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</si>
  <si>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</si>
  <si>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</si>
  <si>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JORDAN NATIONAL SHIPPING LINES</t>
  </si>
  <si>
    <t>الخطوط البحرية الوطنية الاردنية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</si>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</sst>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131012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1.32</v>
      </c>
      <c r="F6" s="13">
        <v>1.31</v>
      </c>
      <c r="G6" s="13">
        <v>1.53</v>
      </c>
      <c r="H6" s="13">
        <v>1.84</v>
      </c>
      <c r="I6" s="14" t="s">
        <v>5</v>
      </c>
    </row>
    <row r="7" spans="4:9" ht="15.75">
      <c r="D7" s="12" t="s">
        <v>6</v>
      </c>
      <c r="E7" s="15">
        <v>760227.7</v>
      </c>
      <c r="F7" s="15">
        <v>506349.55</v>
      </c>
      <c r="G7" s="15">
        <v>994007.68</v>
      </c>
      <c r="H7" s="15">
        <v>377466.29</v>
      </c>
      <c r="I7" s="14" t="s">
        <v>7</v>
      </c>
    </row>
    <row r="8" spans="4:9" ht="15.75">
      <c r="D8" s="12" t="s">
        <v>8</v>
      </c>
      <c r="E8" s="15">
        <v>605254</v>
      </c>
      <c r="F8" s="15">
        <v>372258</v>
      </c>
      <c r="G8" s="15">
        <v>560276</v>
      </c>
      <c r="H8" s="15">
        <v>215393</v>
      </c>
      <c r="I8" s="14" t="s">
        <v>9</v>
      </c>
    </row>
    <row r="9" spans="4:9" ht="15.75">
      <c r="D9" s="12" t="s">
        <v>10</v>
      </c>
      <c r="E9" s="15">
        <v>1038</v>
      </c>
      <c r="F9" s="15">
        <v>945</v>
      </c>
      <c r="G9" s="15">
        <v>1350</v>
      </c>
      <c r="H9" s="15">
        <v>440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12075000</v>
      </c>
      <c r="I10" s="14" t="s">
        <v>13</v>
      </c>
    </row>
    <row r="11" spans="4:9" ht="15.75">
      <c r="D11" s="12" t="s">
        <v>14</v>
      </c>
      <c r="E11" s="15">
        <v>19800000</v>
      </c>
      <c r="F11" s="15">
        <v>19650000</v>
      </c>
      <c r="G11" s="15">
        <v>22950000</v>
      </c>
      <c r="H11" s="15">
        <v>22218000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3703026</v>
      </c>
      <c r="F16" s="25">
        <v>3874865</v>
      </c>
      <c r="G16" s="25">
        <v>3534369</v>
      </c>
      <c r="H16" s="25">
        <v>4507266</v>
      </c>
      <c r="I16" s="11" t="s">
        <v>21</v>
      </c>
    </row>
    <row r="17" spans="4:9" ht="15.75">
      <c r="D17" s="12" t="s">
        <v>22</v>
      </c>
      <c r="E17" s="26">
        <v>2006182</v>
      </c>
      <c r="F17" s="26">
        <v>3429960</v>
      </c>
      <c r="G17" s="26">
        <v>2687965</v>
      </c>
      <c r="H17" s="26">
        <v>1236562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1053050</v>
      </c>
      <c r="F20" s="26">
        <v>929661</v>
      </c>
      <c r="G20" s="26">
        <v>847168</v>
      </c>
      <c r="H20" s="26">
        <v>684438</v>
      </c>
      <c r="I20" s="14" t="s">
        <v>29</v>
      </c>
    </row>
    <row r="21" spans="4:9" ht="15.75">
      <c r="D21" s="27" t="s">
        <v>30</v>
      </c>
      <c r="E21" s="26">
        <v>78872</v>
      </c>
      <c r="F21" s="26">
        <v>72712</v>
      </c>
      <c r="G21" s="26">
        <v>88982</v>
      </c>
      <c r="H21" s="26">
        <v>150956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7081388</v>
      </c>
      <c r="F23" s="26">
        <v>8575100</v>
      </c>
      <c r="G23" s="26">
        <v>7952359</v>
      </c>
      <c r="H23" s="26">
        <v>9661338</v>
      </c>
      <c r="I23" s="14" t="s">
        <v>35</v>
      </c>
    </row>
    <row r="24" spans="4:9" ht="15.75">
      <c r="D24" s="12" t="s">
        <v>36</v>
      </c>
      <c r="E24" s="26">
        <v>10859980</v>
      </c>
      <c r="F24" s="26">
        <v>9828170</v>
      </c>
      <c r="G24" s="26">
        <v>9560378</v>
      </c>
      <c r="H24" s="26">
        <v>8846710</v>
      </c>
      <c r="I24" s="14" t="s">
        <v>37</v>
      </c>
    </row>
    <row r="25" spans="4:9" ht="15.75">
      <c r="D25" s="12" t="s">
        <v>38</v>
      </c>
      <c r="E25" s="26">
        <v>17911222</v>
      </c>
      <c r="F25" s="26">
        <v>18180211</v>
      </c>
      <c r="G25" s="26">
        <v>18796878</v>
      </c>
      <c r="H25" s="26">
        <v>19462098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17911222</v>
      </c>
      <c r="F28" s="26">
        <v>18180211</v>
      </c>
      <c r="G28" s="26">
        <v>18796878</v>
      </c>
      <c r="H28" s="26">
        <v>19462098</v>
      </c>
      <c r="I28" s="14" t="s">
        <v>45</v>
      </c>
    </row>
    <row r="29" spans="4:9" ht="15.75">
      <c r="D29" s="12" t="s">
        <v>46</v>
      </c>
      <c r="E29" s="26">
        <v>3635</v>
      </c>
      <c r="F29" s="26">
        <v>2963</v>
      </c>
      <c r="G29" s="26">
        <v>5569</v>
      </c>
      <c r="H29" s="26">
        <v>4963</v>
      </c>
      <c r="I29" s="14" t="s">
        <v>47</v>
      </c>
    </row>
    <row r="30" spans="4:9" ht="15.75">
      <c r="D30" s="28" t="s">
        <v>48</v>
      </c>
      <c r="E30" s="29">
        <v>35856225</v>
      </c>
      <c r="F30" s="29">
        <v>36586444</v>
      </c>
      <c r="G30" s="29">
        <v>36315184</v>
      </c>
      <c r="H30" s="29">
        <v>37975109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1621565</v>
      </c>
      <c r="F35" s="25">
        <v>3193117</v>
      </c>
      <c r="G35" s="25">
        <v>2275581</v>
      </c>
      <c r="H35" s="25">
        <v>2969860</v>
      </c>
      <c r="I35" s="11" t="s">
        <v>55</v>
      </c>
    </row>
    <row r="36" spans="4:9" ht="15.75">
      <c r="D36" s="12" t="s">
        <v>56</v>
      </c>
      <c r="E36" s="26">
        <v>0</v>
      </c>
      <c r="F36" s="26">
        <v>214689</v>
      </c>
      <c r="G36" s="26">
        <v>183400</v>
      </c>
      <c r="H36" s="26">
        <v>180174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2023726</v>
      </c>
      <c r="F38" s="26">
        <v>2493477</v>
      </c>
      <c r="G38" s="26">
        <v>2403834</v>
      </c>
      <c r="H38" s="26">
        <v>2375220</v>
      </c>
      <c r="I38" s="14" t="s">
        <v>61</v>
      </c>
    </row>
    <row r="39" spans="4:9" ht="15.75">
      <c r="D39" s="12" t="s">
        <v>62</v>
      </c>
      <c r="E39" s="26">
        <v>5007191</v>
      </c>
      <c r="F39" s="26">
        <v>7181913</v>
      </c>
      <c r="G39" s="26">
        <v>6398784</v>
      </c>
      <c r="H39" s="26">
        <v>6414860</v>
      </c>
      <c r="I39" s="14" t="s">
        <v>63</v>
      </c>
    </row>
    <row r="40" spans="4:9" ht="15.75">
      <c r="D40" s="12" t="s">
        <v>64</v>
      </c>
      <c r="E40" s="26">
        <v>7904049</v>
      </c>
      <c r="F40" s="26">
        <v>7972187</v>
      </c>
      <c r="G40" s="26">
        <v>8060931</v>
      </c>
      <c r="H40" s="26">
        <v>8930959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12911240</v>
      </c>
      <c r="F43" s="29">
        <v>15154100</v>
      </c>
      <c r="G43" s="29">
        <v>14459715</v>
      </c>
      <c r="H43" s="29">
        <v>15345819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12075000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12075000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12075000</v>
      </c>
      <c r="I48" s="14" t="s">
        <v>79</v>
      </c>
    </row>
    <row r="49" spans="4:9" ht="15.75">
      <c r="D49" s="12" t="s">
        <v>80</v>
      </c>
      <c r="E49" s="26">
        <v>3300132</v>
      </c>
      <c r="F49" s="26">
        <v>3146156</v>
      </c>
      <c r="G49" s="26">
        <v>3055668</v>
      </c>
      <c r="H49" s="26">
        <v>2963879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1500000</v>
      </c>
      <c r="F55" s="26">
        <v>1050000</v>
      </c>
      <c r="G55" s="26">
        <v>1200000</v>
      </c>
      <c r="H55" s="26">
        <v>1449000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-490799</v>
      </c>
      <c r="F57" s="26">
        <v>-482706</v>
      </c>
      <c r="G57" s="26">
        <v>-628720</v>
      </c>
      <c r="H57" s="26">
        <v>-689725</v>
      </c>
      <c r="I57" s="14" t="s">
        <v>93</v>
      </c>
    </row>
    <row r="58" spans="4:9" ht="15.75">
      <c r="D58" s="12" t="s">
        <v>94</v>
      </c>
      <c r="E58" s="26">
        <f>1643607-450000</f>
        <v>1193607</v>
      </c>
      <c r="F58" s="26">
        <v>1123294</v>
      </c>
      <c r="G58" s="26">
        <v>1129589</v>
      </c>
      <c r="H58" s="26">
        <v>4162644</v>
      </c>
      <c r="I58" s="14" t="s">
        <v>95</v>
      </c>
    </row>
    <row r="59" spans="4:9" ht="15.75">
      <c r="D59" s="12" t="s">
        <v>96</v>
      </c>
      <c r="E59" s="26">
        <v>20502940</v>
      </c>
      <c r="F59" s="26">
        <v>19836744</v>
      </c>
      <c r="G59" s="26">
        <v>19756537</v>
      </c>
      <c r="H59" s="26">
        <v>19960798</v>
      </c>
      <c r="I59" s="14" t="s">
        <v>97</v>
      </c>
    </row>
    <row r="60" spans="4:9" ht="15.75">
      <c r="D60" s="41" t="s">
        <v>203</v>
      </c>
      <c r="E60" s="26">
        <v>2442045</v>
      </c>
      <c r="F60" s="26">
        <v>1595600</v>
      </c>
      <c r="G60" s="26">
        <v>2098932</v>
      </c>
      <c r="H60" s="26">
        <v>2668492</v>
      </c>
      <c r="I60" s="42" t="s">
        <v>200</v>
      </c>
    </row>
    <row r="61" spans="4:9" ht="15.75">
      <c r="D61" s="16" t="s">
        <v>98</v>
      </c>
      <c r="E61" s="29">
        <v>35856225</v>
      </c>
      <c r="F61" s="29">
        <v>36586444</v>
      </c>
      <c r="G61" s="29">
        <v>36315184</v>
      </c>
      <c r="H61" s="29">
        <v>37975109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15210749</v>
      </c>
      <c r="F65" s="25">
        <v>15161982</v>
      </c>
      <c r="G65" s="25">
        <v>12166306</v>
      </c>
      <c r="H65" s="25">
        <v>16156141</v>
      </c>
      <c r="I65" s="11" t="s">
        <v>103</v>
      </c>
    </row>
    <row r="66" spans="4:9" ht="15.75">
      <c r="D66" s="12" t="s">
        <v>104</v>
      </c>
      <c r="E66" s="26">
        <v>10904564</v>
      </c>
      <c r="F66" s="26">
        <v>10445732</v>
      </c>
      <c r="G66" s="26">
        <v>7569441</v>
      </c>
      <c r="H66" s="26">
        <v>10175774</v>
      </c>
      <c r="I66" s="14" t="s">
        <v>105</v>
      </c>
    </row>
    <row r="67" spans="4:9" ht="15.75">
      <c r="D67" s="12" t="s">
        <v>106</v>
      </c>
      <c r="E67" s="26">
        <v>4306185</v>
      </c>
      <c r="F67" s="26">
        <v>4716250</v>
      </c>
      <c r="G67" s="26">
        <v>4596865</v>
      </c>
      <c r="H67" s="26">
        <v>5980367</v>
      </c>
      <c r="I67" s="14" t="s">
        <v>107</v>
      </c>
    </row>
    <row r="68" spans="4:9" ht="15.75">
      <c r="D68" s="12" t="s">
        <v>108</v>
      </c>
      <c r="E68" s="26">
        <v>2430525</v>
      </c>
      <c r="F68" s="26">
        <v>2571468</v>
      </c>
      <c r="G68" s="26">
        <v>2614075</v>
      </c>
      <c r="H68" s="26">
        <v>2751779</v>
      </c>
      <c r="I68" s="14" t="s">
        <v>109</v>
      </c>
    </row>
    <row r="69" spans="4:9" ht="15.75">
      <c r="D69" s="12" t="s">
        <v>110</v>
      </c>
      <c r="E69" s="26">
        <v>228119</v>
      </c>
      <c r="F69" s="26">
        <v>178910</v>
      </c>
      <c r="G69" s="26">
        <v>185805</v>
      </c>
      <c r="H69" s="26">
        <v>221524</v>
      </c>
      <c r="I69" s="14" t="s">
        <v>111</v>
      </c>
    </row>
    <row r="70" spans="4:9" ht="15.75">
      <c r="D70" s="12" t="s">
        <v>112</v>
      </c>
      <c r="E70" s="26">
        <v>967464</v>
      </c>
      <c r="F70" s="26">
        <v>1015621</v>
      </c>
      <c r="G70" s="26">
        <v>1054388</v>
      </c>
      <c r="H70" s="26">
        <v>1048748</v>
      </c>
      <c r="I70" s="14" t="s">
        <v>113</v>
      </c>
    </row>
    <row r="71" spans="4:9" ht="15.75">
      <c r="D71" s="12" t="s">
        <v>114</v>
      </c>
      <c r="E71" s="26">
        <v>1616321</v>
      </c>
      <c r="F71" s="26">
        <v>1783061</v>
      </c>
      <c r="G71" s="26">
        <v>1715062</v>
      </c>
      <c r="H71" s="26">
        <v>1142236</v>
      </c>
      <c r="I71" s="14" t="s">
        <v>115</v>
      </c>
    </row>
    <row r="72" spans="4:9" ht="15.75">
      <c r="D72" s="12" t="s">
        <v>116</v>
      </c>
      <c r="E72" s="26">
        <v>31220</v>
      </c>
      <c r="F72" s="26">
        <v>182811</v>
      </c>
      <c r="G72" s="26">
        <v>81923</v>
      </c>
      <c r="H72" s="26">
        <v>1864828</v>
      </c>
      <c r="I72" s="14" t="s">
        <v>117</v>
      </c>
    </row>
    <row r="73" spans="4:9" ht="15.75">
      <c r="D73" s="12" t="s">
        <v>118</v>
      </c>
      <c r="E73" s="26">
        <v>2256503</v>
      </c>
      <c r="F73" s="26">
        <v>1518645</v>
      </c>
      <c r="G73" s="26">
        <v>1628290</v>
      </c>
      <c r="H73" s="26">
        <v>1913685</v>
      </c>
      <c r="I73" s="14" t="s">
        <v>119</v>
      </c>
    </row>
    <row r="74" spans="4:9" ht="15.75">
      <c r="D74" s="12" t="s">
        <v>120</v>
      </c>
      <c r="E74" s="26">
        <v>92976</v>
      </c>
      <c r="F74" s="26">
        <v>112750</v>
      </c>
      <c r="G74" s="26">
        <v>107442</v>
      </c>
      <c r="H74" s="26">
        <v>753697</v>
      </c>
      <c r="I74" s="14" t="s">
        <v>121</v>
      </c>
    </row>
    <row r="75" spans="4:9" ht="15.75">
      <c r="D75" s="12" t="s">
        <v>122</v>
      </c>
      <c r="E75" s="26">
        <v>2194747</v>
      </c>
      <c r="F75" s="26">
        <v>1588706</v>
      </c>
      <c r="G75" s="26">
        <v>1602771</v>
      </c>
      <c r="H75" s="26">
        <v>3024816</v>
      </c>
      <c r="I75" s="14" t="s">
        <v>123</v>
      </c>
    </row>
    <row r="76" spans="4:9" ht="15.75">
      <c r="D76" s="12" t="s">
        <v>124</v>
      </c>
      <c r="E76" s="26">
        <v>609984</v>
      </c>
      <c r="F76" s="26">
        <v>588825</v>
      </c>
      <c r="G76" s="26">
        <v>589886</v>
      </c>
      <c r="H76" s="26">
        <v>623872</v>
      </c>
      <c r="I76" s="14" t="s">
        <v>125</v>
      </c>
    </row>
    <row r="77" spans="4:9" ht="15.75">
      <c r="D77" s="12" t="s">
        <v>126</v>
      </c>
      <c r="E77" s="26">
        <v>1584763</v>
      </c>
      <c r="F77" s="26">
        <v>999881</v>
      </c>
      <c r="G77" s="26">
        <v>1012885</v>
      </c>
      <c r="H77" s="26">
        <v>2400944</v>
      </c>
      <c r="I77" s="43" t="s">
        <v>127</v>
      </c>
    </row>
    <row r="78" spans="4:9" ht="15.75">
      <c r="D78" s="12" t="s">
        <v>128</v>
      </c>
      <c r="E78" s="26">
        <v>126708</v>
      </c>
      <c r="F78" s="26">
        <v>93152</v>
      </c>
      <c r="G78" s="26">
        <v>98833</v>
      </c>
      <c r="H78" s="26">
        <v>142077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45000</v>
      </c>
      <c r="F81" s="26">
        <v>95000</v>
      </c>
      <c r="G81" s="26">
        <v>95000</v>
      </c>
      <c r="H81" s="26">
        <v>45000</v>
      </c>
      <c r="I81" s="43" t="s">
        <v>135</v>
      </c>
    </row>
    <row r="82" spans="4:9" ht="15.75">
      <c r="D82" s="12" t="s">
        <v>136</v>
      </c>
      <c r="E82" s="26">
        <v>1413055</v>
      </c>
      <c r="F82" s="26">
        <v>811729</v>
      </c>
      <c r="G82" s="26">
        <v>819052</v>
      </c>
      <c r="H82" s="26">
        <v>2213867</v>
      </c>
      <c r="I82" s="43" t="s">
        <v>137</v>
      </c>
    </row>
    <row r="83" spans="4:9" ht="15.75">
      <c r="D83" s="41" t="s">
        <v>203</v>
      </c>
      <c r="E83" s="26">
        <v>-311184</v>
      </c>
      <c r="F83" s="26">
        <v>-346531</v>
      </c>
      <c r="G83" s="26">
        <v>-364682</v>
      </c>
      <c r="H83" s="26">
        <v>-190612</v>
      </c>
      <c r="I83" s="43" t="s">
        <v>200</v>
      </c>
    </row>
    <row r="84" spans="4:9" ht="15.75">
      <c r="D84" s="16" t="s">
        <v>138</v>
      </c>
      <c r="E84" s="29">
        <v>1724239</v>
      </c>
      <c r="F84" s="29">
        <v>1158260</v>
      </c>
      <c r="G84" s="29">
        <v>1183734</v>
      </c>
      <c r="H84" s="29">
        <v>2404479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3867822</v>
      </c>
      <c r="F88" s="25">
        <v>3534369</v>
      </c>
      <c r="G88" s="25">
        <v>4507266</v>
      </c>
      <c r="H88" s="25">
        <v>3102155</v>
      </c>
      <c r="I88" s="11" t="s">
        <v>143</v>
      </c>
    </row>
    <row r="89" spans="4:9" ht="15.75">
      <c r="D89" s="12" t="s">
        <v>144</v>
      </c>
      <c r="E89" s="26">
        <v>714680</v>
      </c>
      <c r="F89" s="26">
        <v>1373116</v>
      </c>
      <c r="G89" s="26">
        <v>1706092</v>
      </c>
      <c r="H89" s="26">
        <v>3621305</v>
      </c>
      <c r="I89" s="14" t="s">
        <v>145</v>
      </c>
    </row>
    <row r="90" spans="4:9" ht="15.75">
      <c r="D90" s="12" t="s">
        <v>146</v>
      </c>
      <c r="E90" s="26">
        <v>-272871</v>
      </c>
      <c r="F90" s="26">
        <v>278149</v>
      </c>
      <c r="G90" s="26">
        <v>-181801</v>
      </c>
      <c r="H90" s="26">
        <v>154837</v>
      </c>
      <c r="I90" s="14" t="s">
        <v>147</v>
      </c>
    </row>
    <row r="91" spans="4:9" ht="15.75">
      <c r="D91" s="12" t="s">
        <v>148</v>
      </c>
      <c r="E91" s="26">
        <v>-626578</v>
      </c>
      <c r="F91" s="26">
        <v>-1317812</v>
      </c>
      <c r="G91" s="26">
        <v>-2497188</v>
      </c>
      <c r="H91" s="26">
        <v>-2371031</v>
      </c>
      <c r="I91" s="14" t="s">
        <v>149</v>
      </c>
    </row>
    <row r="92" spans="4:9" ht="15.75">
      <c r="D92" s="28" t="s">
        <v>150</v>
      </c>
      <c r="E92" s="29">
        <v>3683053</v>
      </c>
      <c r="F92" s="29">
        <v>3867822</v>
      </c>
      <c r="G92" s="29">
        <v>3534369</v>
      </c>
      <c r="H92" s="29">
        <v>4507266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4.035026666666667</v>
      </c>
      <c r="F96" s="10">
        <f>+F8*100/F10</f>
        <v>2.4817200000000001</v>
      </c>
      <c r="G96" s="10">
        <f>+G8*100/G10</f>
        <v>3.7351733333333335</v>
      </c>
      <c r="H96" s="10">
        <f>+H8*100/H10</f>
        <v>1.7837929606625258</v>
      </c>
      <c r="I96" s="11" t="s">
        <v>155</v>
      </c>
    </row>
    <row r="97" spans="1:15" ht="15.75">
      <c r="D97" s="12" t="s">
        <v>156</v>
      </c>
      <c r="E97" s="13">
        <f>+E84/E10</f>
        <v>0.11494926666666666</v>
      </c>
      <c r="F97" s="13">
        <f>+F84/F10</f>
        <v>7.7217333333333332E-2</v>
      </c>
      <c r="G97" s="13">
        <f>+G84/G10</f>
        <v>7.8915600000000002E-2</v>
      </c>
      <c r="H97" s="13">
        <f>+H84/H10</f>
        <v>0.19912869565217392</v>
      </c>
      <c r="I97" s="14" t="s">
        <v>157</v>
      </c>
    </row>
    <row r="98" spans="1:15" ht="15.75">
      <c r="D98" s="12" t="s">
        <v>158</v>
      </c>
      <c r="E98" s="13">
        <f>+E55/E10</f>
        <v>0.1</v>
      </c>
      <c r="F98" s="13">
        <f>+F55/F10</f>
        <v>7.0000000000000007E-2</v>
      </c>
      <c r="G98" s="13">
        <f>+G55/G10</f>
        <v>0.08</v>
      </c>
      <c r="H98" s="13">
        <f>+H55/H10</f>
        <v>0.12</v>
      </c>
      <c r="I98" s="14" t="s">
        <v>159</v>
      </c>
    </row>
    <row r="99" spans="1:15" ht="15.75">
      <c r="D99" s="12" t="s">
        <v>160</v>
      </c>
      <c r="E99" s="13">
        <f>+E59/E10</f>
        <v>1.3668626666666666</v>
      </c>
      <c r="F99" s="13">
        <f>+F59/F10</f>
        <v>1.3224495999999999</v>
      </c>
      <c r="G99" s="13">
        <f>+G59/G10</f>
        <v>1.3171024666666666</v>
      </c>
      <c r="H99" s="13">
        <f>+H59/H10</f>
        <v>1.6530681573498964</v>
      </c>
      <c r="I99" s="14" t="s">
        <v>161</v>
      </c>
    </row>
    <row r="100" spans="1:15" ht="15.75">
      <c r="D100" s="12" t="s">
        <v>162</v>
      </c>
      <c r="E100" s="13">
        <f>+E11/E84</f>
        <v>11.483326847380207</v>
      </c>
      <c r="F100" s="13">
        <f>+F11/F84</f>
        <v>16.965102826653773</v>
      </c>
      <c r="G100" s="13">
        <f>+G11/G84</f>
        <v>19.387801651384517</v>
      </c>
      <c r="H100" s="13">
        <f>+H11/H84</f>
        <v>9.240255373409374</v>
      </c>
      <c r="I100" s="14" t="s">
        <v>163</v>
      </c>
    </row>
    <row r="101" spans="1:15" ht="15.75">
      <c r="D101" s="12" t="s">
        <v>164</v>
      </c>
      <c r="E101" s="13">
        <f>+E55*100/E11</f>
        <v>7.5757575757575761</v>
      </c>
      <c r="F101" s="13">
        <f>+F55*100/F11</f>
        <v>5.343511450381679</v>
      </c>
      <c r="G101" s="13">
        <f>+G55*100/G11</f>
        <v>5.2287581699346406</v>
      </c>
      <c r="H101" s="13">
        <f>+H55*100/H11</f>
        <v>6.5217391304347823</v>
      </c>
      <c r="I101" s="14" t="s">
        <v>165</v>
      </c>
    </row>
    <row r="102" spans="1:15" ht="15.75">
      <c r="D102" s="12" t="s">
        <v>166</v>
      </c>
      <c r="E102" s="13">
        <f>+E55*100/E84</f>
        <v>86.994900358940953</v>
      </c>
      <c r="F102" s="13">
        <f>+F55*100/F84</f>
        <v>90.653221211127033</v>
      </c>
      <c r="G102" s="13">
        <f>+G55*100/G84</f>
        <v>101.37412628174911</v>
      </c>
      <c r="H102" s="13">
        <f>+H55*100/H84</f>
        <v>60.262535043974182</v>
      </c>
      <c r="I102" s="14" t="s">
        <v>167</v>
      </c>
    </row>
    <row r="103" spans="1:15" ht="15.75">
      <c r="D103" s="16" t="s">
        <v>168</v>
      </c>
      <c r="E103" s="46">
        <f>+E11/E59</f>
        <v>0.96571516085010245</v>
      </c>
      <c r="F103" s="46">
        <f>+F11/F59</f>
        <v>0.99058595503374947</v>
      </c>
      <c r="G103" s="46">
        <f>+G11/G59</f>
        <v>1.1616408280459274</v>
      </c>
      <c r="H103" s="46">
        <f>+H11/H59</f>
        <v>1.1130817515411959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28.310144359097634</v>
      </c>
      <c r="F105" s="51">
        <f>+F67*100/F65</f>
        <v>31.10576176650256</v>
      </c>
      <c r="G105" s="51">
        <f>+G67*100/G65</f>
        <v>37.783572104794999</v>
      </c>
      <c r="H105" s="51">
        <f>+H67*100/H65</f>
        <v>37.016060951683947</v>
      </c>
      <c r="I105" s="11" t="s">
        <v>171</v>
      </c>
    </row>
    <row r="106" spans="1:15" ht="15.75">
      <c r="D106" s="12" t="s">
        <v>172</v>
      </c>
      <c r="E106" s="52">
        <f>+E75*100/E65</f>
        <v>14.428921284546869</v>
      </c>
      <c r="F106" s="52">
        <f>+F75*100/F65</f>
        <v>10.478221119112265</v>
      </c>
      <c r="G106" s="52">
        <f>+G75*100/G65</f>
        <v>13.173850797440078</v>
      </c>
      <c r="H106" s="52">
        <f>+H75*100/H65</f>
        <v>18.722391689946257</v>
      </c>
      <c r="I106" s="14" t="s">
        <v>173</v>
      </c>
    </row>
    <row r="107" spans="1:15" ht="15.75">
      <c r="D107" s="12" t="s">
        <v>174</v>
      </c>
      <c r="E107" s="52">
        <f>+E82*100/E65</f>
        <v>9.2898449642420626</v>
      </c>
      <c r="F107" s="52">
        <f>+F82*100/F65</f>
        <v>5.3537129908213847</v>
      </c>
      <c r="G107" s="52">
        <f>+G82*100/G65</f>
        <v>6.732133812843438</v>
      </c>
      <c r="H107" s="52">
        <f>+H82*100/H65</f>
        <v>13.702944286014835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5.6420858581738598</v>
      </c>
      <c r="F108" s="52">
        <f>(F82+F76)*100/F30</f>
        <v>3.8280681227178022</v>
      </c>
      <c r="G108" s="52">
        <f>(G82+G76)*100/G30</f>
        <v>3.8797490328012656</v>
      </c>
      <c r="H108" s="52">
        <f>(H82+H76)*100/H30</f>
        <v>7.472628979155794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8.4097158748940402</v>
      </c>
      <c r="F109" s="53">
        <f>+F84*100/F59</f>
        <v>5.8389622813098763</v>
      </c>
      <c r="G109" s="53">
        <f>+G84*100/G59</f>
        <v>5.9916067274340641</v>
      </c>
      <c r="H109" s="53">
        <f>+H84*100/H59</f>
        <v>12.046006377099753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36.008363959117283</v>
      </c>
      <c r="F111" s="10">
        <f>+F43*100/F30</f>
        <v>41.419986047291175</v>
      </c>
      <c r="G111" s="10">
        <f>+G43*100/G30</f>
        <v>39.817270373736783</v>
      </c>
      <c r="H111" s="10">
        <f>+H43*100/H30</f>
        <v>40.41020395754493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57.180977640563107</v>
      </c>
      <c r="F112" s="13">
        <f>+F59*100/F30</f>
        <v>54.21883580705466</v>
      </c>
      <c r="G112" s="13">
        <f>+G59*100/G30</f>
        <v>54.402965437267234</v>
      </c>
      <c r="H112" s="13">
        <f>+H59*100/H30</f>
        <v>52.562845836729529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3.5980402764662678</v>
      </c>
      <c r="F113" s="46">
        <f>+F75/F76</f>
        <v>2.6980953594021995</v>
      </c>
      <c r="G113" s="46">
        <f>+G75/G76</f>
        <v>2.7170860132296748</v>
      </c>
      <c r="H113" s="46">
        <f>+H75/H76</f>
        <v>4.8484560935576528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0.42421501426879155</v>
      </c>
      <c r="F115" s="10">
        <f>+F65/F30</f>
        <v>0.41441529545751971</v>
      </c>
      <c r="G115" s="10">
        <f>+G65/G30</f>
        <v>0.33501980879402954</v>
      </c>
      <c r="H115" s="10">
        <f>+H65/H30</f>
        <v>0.42544027984225141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0.84923010836446555</v>
      </c>
      <c r="F116" s="13">
        <f>+F65/F28</f>
        <v>0.83398272990340983</v>
      </c>
      <c r="G116" s="13">
        <f>+G65/G28</f>
        <v>0.64725142122005574</v>
      </c>
      <c r="H116" s="13">
        <f>+H65/H28</f>
        <v>0.83013357552716049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7.3333193520191191</v>
      </c>
      <c r="F117" s="46">
        <f>+F65/F120</f>
        <v>10.882948233079981</v>
      </c>
      <c r="G117" s="46">
        <f>+G65/G120</f>
        <v>7.8311674685805324</v>
      </c>
      <c r="H117" s="46">
        <f>+H65/H120</f>
        <v>4.9765133168929525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1.4142436348044243</v>
      </c>
      <c r="F119" s="58">
        <f>+F23/F39</f>
        <v>1.1939855021914079</v>
      </c>
      <c r="G119" s="58">
        <f>+G23/G39</f>
        <v>1.2427922242726117</v>
      </c>
      <c r="H119" s="58">
        <f>+H23/H39</f>
        <v>1.5060871164764313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2074197</v>
      </c>
      <c r="F120" s="29">
        <f>+F23-F39</f>
        <v>1393187</v>
      </c>
      <c r="G120" s="29">
        <f>+G23-G39</f>
        <v>1553575</v>
      </c>
      <c r="H120" s="29">
        <f>+H23-H39</f>
        <v>3246478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2016-09-08T10:32:23Z</dcterms:modified>
</cp:coreProperties>
</file>